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65" i="1"/>
  <c r="D65"/>
  <c r="C65"/>
  <c r="E62"/>
  <c r="E61" s="1"/>
  <c r="D62"/>
  <c r="C62"/>
  <c r="D61"/>
  <c r="C61"/>
  <c r="E59"/>
  <c r="E58" s="1"/>
  <c r="D59"/>
  <c r="C59"/>
  <c r="D58"/>
  <c r="C58"/>
  <c r="E56"/>
  <c r="E55" s="1"/>
  <c r="E52" s="1"/>
  <c r="D56"/>
  <c r="D55" s="1"/>
  <c r="D52" s="1"/>
  <c r="C56"/>
  <c r="C55"/>
  <c r="C52" s="1"/>
  <c r="C53"/>
  <c r="E50"/>
  <c r="D50"/>
  <c r="D49" s="1"/>
  <c r="C50"/>
  <c r="E49"/>
  <c r="E48" s="1"/>
  <c r="E47" s="1"/>
  <c r="C49"/>
  <c r="C48" s="1"/>
  <c r="C47" s="1"/>
  <c r="C45"/>
  <c r="C44"/>
  <c r="E42"/>
  <c r="D42"/>
  <c r="C42"/>
  <c r="E40"/>
  <c r="E39" s="1"/>
  <c r="E38" s="1"/>
  <c r="E37" s="1"/>
  <c r="D40"/>
  <c r="C40"/>
  <c r="C39" s="1"/>
  <c r="C38" s="1"/>
  <c r="C37" s="1"/>
  <c r="D39"/>
  <c r="D38" s="1"/>
  <c r="D37" s="1"/>
  <c r="E35"/>
  <c r="E34" s="1"/>
  <c r="D35"/>
  <c r="D34" s="1"/>
  <c r="C35"/>
  <c r="C34"/>
  <c r="E32"/>
  <c r="D32"/>
  <c r="C32"/>
  <c r="E30"/>
  <c r="E29" s="1"/>
  <c r="E26" s="1"/>
  <c r="E14" s="1"/>
  <c r="E13" s="1"/>
  <c r="D30"/>
  <c r="D29" s="1"/>
  <c r="C30"/>
  <c r="C29"/>
  <c r="E27"/>
  <c r="D27"/>
  <c r="C27"/>
  <c r="C26" s="1"/>
  <c r="C14" s="1"/>
  <c r="C13" s="1"/>
  <c r="C12" s="1"/>
  <c r="E24"/>
  <c r="D24"/>
  <c r="D23" s="1"/>
  <c r="C24"/>
  <c r="E23"/>
  <c r="C23"/>
  <c r="E19"/>
  <c r="D19"/>
  <c r="D18" s="1"/>
  <c r="C19"/>
  <c r="E18"/>
  <c r="C18"/>
  <c r="D16"/>
  <c r="D15" s="1"/>
  <c r="C16"/>
  <c r="E15"/>
  <c r="C15"/>
  <c r="E12" l="1"/>
  <c r="D14"/>
  <c r="D13" s="1"/>
  <c r="D12" s="1"/>
  <c r="D48"/>
  <c r="D47" s="1"/>
  <c r="D26"/>
</calcChain>
</file>

<file path=xl/sharedStrings.xml><?xml version="1.0" encoding="utf-8"?>
<sst xmlns="http://schemas.openxmlformats.org/spreadsheetml/2006/main" count="117" uniqueCount="116">
  <si>
    <t xml:space="preserve">Приложение 1 </t>
  </si>
  <si>
    <t xml:space="preserve">к решению Совета депутатов Ивантеевского  </t>
  </si>
  <si>
    <t xml:space="preserve">                                                                                                                                                                    сельского поселения от 23.12.2021г. № 50</t>
  </si>
  <si>
    <t xml:space="preserve">(в редакции решения Совета депутатов </t>
  </si>
  <si>
    <t xml:space="preserve">Ивантеевского сельского поселения </t>
  </si>
  <si>
    <t xml:space="preserve">Прогнозируемый общий объем доходов  в бюджет Ивантеевского сельского поселения  на 2022 год </t>
  </si>
  <si>
    <t>и плановый период 2023 и 2024 годов, руб.</t>
  </si>
  <si>
    <t xml:space="preserve">Наименование </t>
  </si>
  <si>
    <t>Код бюджетной классификации</t>
  </si>
  <si>
    <t>ДОХОДЫ, ВСЕГО</t>
  </si>
  <si>
    <t>Налоговые и неналоговые доходы</t>
  </si>
  <si>
    <t>000 1 00 00000 00 0000 000</t>
  </si>
  <si>
    <t>Налоговые доходы</t>
  </si>
  <si>
    <t>Налоги на прибыль, доходы</t>
  </si>
  <si>
    <t>182 1 01 00000 00 0000 000</t>
  </si>
  <si>
    <t>Налог на доходы физических лиц</t>
  </si>
  <si>
    <t>182 1 01 02000 01 0000 110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</si>
  <si>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</si>
  <si>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182 1 01 02010 01 0000 110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</si>
  <si>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</si>
  <si>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</si>
  <si>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</si>
  <si>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100 1 03 02000 00 0000 000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</si>
  <si>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</si>
  <si>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</si>
  <si>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</si>
  <si>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</si>
  <si>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</si>
  <si>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100 1 03 02251 01 0000 110</t>
  </si>
  <si>
    <t>Налоги на совокупный доход</t>
  </si>
  <si>
    <t>182 1 05 00000 00 0000 000</t>
  </si>
  <si>
    <t>Единый сельскохозяйственный налог</t>
  </si>
  <si>
    <t>182 1 05 03000 01 0000 110</t>
  </si>
  <si>
    <t>182 1 05 03010 01 0000 110</t>
  </si>
  <si>
    <t>Налоги на имущество</t>
  </si>
  <si>
    <t>182 1 06 00000 00 0000 000</t>
  </si>
  <si>
    <t>Налог на имущество физических лиц</t>
  </si>
  <si>
    <t>182 1 06 01000 00 0000 110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</si>
  <si>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</si>
  <si>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182 1 06 01030 10 0000 110</t>
  </si>
  <si>
    <t>Земельный налог</t>
  </si>
  <si>
    <t>182 1 06 06000 00 0000 110</t>
  </si>
  <si>
    <t>Земельный налог с организаций</t>
  </si>
  <si>
    <t>182 1 06 06030 00 0000 110</t>
  </si>
  <si>
    <t>Земельный налог с организаций, обладающих земельным участком, расположенным в границах сельских поселений</t>
  </si>
  <si>
    <t>182 1 06 06033 10 0000 110</t>
  </si>
  <si>
    <t>Земельный налог с физических лиц</t>
  </si>
  <si>
    <t>182 1 06 06040 00 0000 110</t>
  </si>
  <si>
    <t>Земельный налог с физических лиц, обладающих земельным участком, расположенным в границах сельских поселений</t>
  </si>
  <si>
    <t>182 1 06 06043 10 0000 110</t>
  </si>
  <si>
    <t>Государственная пошлина</t>
  </si>
  <si>
    <t>941 1 08 00000 00 0000 000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</si>
  <si>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</si>
  <si>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941 1 08 04000 01 0000 110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</si>
  <si>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</si>
  <si>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941 1 08 04020 01 0000 110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</si>
  <si>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</si>
  <si>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</si>
  <si>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941 1 11 00000 00 0000 000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</si>
  <si>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</si>
  <si>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941 1 11 05000 00 0000 120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</si>
  <si>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</si>
  <si>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941 1 11 05020 00 0000 120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</si>
  <si>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</si>
  <si>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r>
      <t xml:space="preserve">941 1 11 </t>
    </r>
    <r>
      <rPr>
        <sz val="10"/>
        <color indexed="8"/>
        <rFont val="Times New Roman"/>
        <family val="1"/>
        <charset val="204"/>
      </rPr>
      <t>05025 10 0000 120</t>
    </r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</si>
  <si>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</si>
  <si>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941 1 11 05070 00 0000 120</t>
  </si>
  <si>
    <t>Доходы от сдачи в аренду имущества, составляющего казну сельских поселений (за исключением земельных участков)</t>
  </si>
  <si>
    <t>941 1 11 05075 10 0000 120</t>
  </si>
  <si>
    <t>Прочие неналоговые доходы</t>
  </si>
  <si>
    <t>941 1 17 00000 00 0000 000</t>
  </si>
  <si>
    <t>Инициативные платежи</t>
  </si>
  <si>
    <t>941 1 17 15000 00 0000 150</t>
  </si>
  <si>
    <t>Инициативные платежи, зачисляемые в бюджеты сельских поселений</t>
  </si>
  <si>
    <t>941 1 17 15030 10 0000 150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</si>
  <si>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</si>
  <si>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</si>
  <si>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</si>
  <si>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941 2 02 00000 00 0000 000</t>
  </si>
  <si>
    <t>Дотации бюджетам субъектов Российской Федерации.</t>
  </si>
  <si>
    <t>941 2 02 10000 00 0000 150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</si>
  <si>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</si>
  <si>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941 2 02 16001 00 0000 150</t>
  </si>
  <si>
    <t>Дотации бюджетам сельских поселений на выравнивание бюджетной обеспеченности из бюджетов муниципальных районов</t>
  </si>
  <si>
    <t>941 2 02 16001 10 0000 150</t>
  </si>
  <si>
    <t>Субсидии бюджетам субъектов Российской Федерации (межбюджетные субсидии)</t>
  </si>
  <si>
    <t>941 2 02 20000 00 0000 150</t>
  </si>
  <si>
    <t>Субсидии бюджетам на обеспечение комплексного развития сельских территорий</t>
  </si>
  <si>
    <t>941 2 02 25576 00 0000 150</t>
  </si>
  <si>
    <t>Субсидии бюджетам сельских поселений на обеспечение комплексного развития сельских территорий</t>
  </si>
  <si>
    <t>941 2 02 25576 10 0000 150</t>
  </si>
  <si>
    <t>Прочие субсидии</t>
  </si>
  <si>
    <t>941 2 02 29999 00 0000 150</t>
  </si>
  <si>
    <t>Прочие субсидии бюджетам сельских поселений</t>
  </si>
  <si>
    <t>941 2 02 29999 10 0000 150</t>
  </si>
  <si>
    <t>Субсидии бюджетам сельских поселений на формирование муниципальных дорожных фондов.</t>
  </si>
  <si>
    <t>941 2 02 29999 10 7152 150</t>
  </si>
  <si>
    <t xml:space="preserve">Субвенции бюджетам субъектов Российской Федерации </t>
  </si>
  <si>
    <t>941 2 02 30000 00 0000 150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</si>
  <si>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</si>
  <si>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941 2 02 35118 00 0000 150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</si>
  <si>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</si>
  <si>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941 2 02 35118 10 0000 150</t>
  </si>
  <si>
    <t>Субвенции местным бюджетам на выполнение передаваемых полномочий субъектов Российской Федерации</t>
  </si>
  <si>
    <t>941 2 02 30024 00 0000 150</t>
  </si>
  <si>
    <t>Субвенции бюджетам сельских поселений на выполнение передаваемых полномочий субъектов Российской Федерации</t>
  </si>
  <si>
    <t>941 2 02 30024 10 0000 150</t>
  </si>
  <si>
    <t>Субвенция бюджетам сельских поселений на возмещение затрат по содержанию штатных единиц, осуществляющих переданные отдельные государственные полномочия области</t>
  </si>
  <si>
    <t>941 2 02 30024 10 7028 150</t>
  </si>
  <si>
    <r>
      <t xml:space="preserve">Субвенция бюджетам сельских поселений </t>
    </r>
    <r>
      <rPr>
        <sz val="10"/>
        <color indexed="8"/>
        <rFont val="Times New Roman"/>
        <family val="1"/>
        <charset val="204"/>
      </rPr>
      <t>по  определению перечня должностных лиц, уполномоченных составлять протоколы об административных  правонарушениях, предусмотренных областным законом «Об административных правонарушениях»</t>
    </r>
  </si>
  <si>
    <t>941 2 02 30024 10 7065 150</t>
  </si>
  <si>
    <t>Иные межбюджетные трансферты</t>
  </si>
  <si>
    <t>Иные межбюджетные трансферты на частичную компенсацию дополнительных расходов на повышение заработной платы работников бюджетной сферы</t>
  </si>
  <si>
    <t>941 2 02 40000 00 0000 000</t>
  </si>
  <si>
    <t>941 2 02 49999 10 7142 150</t>
  </si>
  <si>
    <t>от 03.02.2021 № 56)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</si>
</sst>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3" fontId="3" fillId="0" borderId="1" xfId="1" applyFon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/>
    </xf>
    <xf numFmtId="0" fontId="4" fillId="0" borderId="1" xfId="0" applyFont="1" applyBorder="1" applyAlignment="1">
      <alignment horizontal="center" vertical="center"/>
    </xf>
    <xf numFmtId="43" fontId="4" fillId="0" borderId="1" xfId="1" applyFont="1" applyBorder="1" applyAlignment="1">
      <alignment vertical="center"/>
    </xf>
    <xf numFmtId="0" fontId="3" fillId="0" borderId="1" xfId="0" applyFont="1" applyBorder="1" applyAlignment="1">
      <alignment horizontal="justify"/>
    </xf>
    <xf numFmtId="43" fontId="3" fillId="0" borderId="1" xfId="1" applyFont="1" applyBorder="1" applyAlignment="1">
      <alignment vertical="center"/>
    </xf>
    <xf numFmtId="0" fontId="4" fillId="0" borderId="1" xfId="0" applyNumberFormat="1" applyFont="1" applyBorder="1" applyAlignment="1">
      <alignment horizontal="justify"/>
    </xf>
    <xf numFmtId="0" fontId="5" fillId="0" borderId="1" xfId="0" applyFont="1" applyFill="1" applyBorder="1" applyAlignment="1" applyProtection="1">
      <alignment horizontal="left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left" wrapText="1"/>
      <protection locked="0"/>
    </xf>
    <xf numFmtId="49" fontId="8" fillId="0" borderId="1" xfId="0" applyNumberFormat="1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 wrapText="1"/>
    </xf>
    <xf numFmtId="43" fontId="4" fillId="0" borderId="1" xfId="1" applyFont="1" applyBorder="1"/>
    <xf numFmtId="0" fontId="3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43" fontId="5" fillId="0" borderId="1" xfId="1" applyFont="1" applyBorder="1"/>
    <xf numFmtId="0" fontId="6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4" fillId="0" borderId="1" xfId="0" applyFont="1" applyBorder="1" applyAlignment="1">
      <alignment horizontal="justify" wrapText="1"/>
    </xf>
    <xf numFmtId="0" fontId="8" fillId="0" borderId="1" xfId="0" applyFont="1" applyBorder="1" applyAlignment="1">
      <alignment horizontal="center"/>
    </xf>
    <xf numFmtId="43" fontId="10" fillId="0" borderId="1" xfId="1" applyFont="1" applyBorder="1"/>
    <xf numFmtId="0" fontId="6" fillId="0" borderId="1" xfId="0" applyFont="1" applyBorder="1" applyAlignment="1">
      <alignment horizontal="center"/>
    </xf>
    <xf numFmtId="43" fontId="2" fillId="0" borderId="1" xfId="1" applyFont="1" applyBorder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6"/>
  <sheetViews>
    <sheetView tabSelected="1" workbookViewId="0">
      <selection activeCell="C7" sqref="C7"/>
    </sheetView>
  </sheetViews>
  <sheetFormatPr defaultColWidth="9.109375" defaultRowHeight="13.8"/>
  <cols>
    <col min="1" max="1" width="63.5546875" style="1" customWidth="1"/>
    <col min="2" max="2" width="26.77734375" style="1" customWidth="1"/>
    <col min="3" max="5" width="15.77734375" style="1" customWidth="1"/>
    <col min="6" max="256" width="9.109375" style="1"/>
    <col min="257" max="257" width="63.5546875" style="1" customWidth="1"/>
    <col min="258" max="258" width="26.77734375" style="1" customWidth="1"/>
    <col min="259" max="259" width="14" style="1" customWidth="1"/>
    <col min="260" max="260" width="15.44140625" style="1" customWidth="1"/>
    <col min="261" max="261" width="17.6640625" style="1" customWidth="1"/>
    <col min="262" max="512" width="9.109375" style="1"/>
    <col min="513" max="513" width="63.5546875" style="1" customWidth="1"/>
    <col min="514" max="514" width="26.77734375" style="1" customWidth="1"/>
    <col min="515" max="515" width="14" style="1" customWidth="1"/>
    <col min="516" max="516" width="15.44140625" style="1" customWidth="1"/>
    <col min="517" max="517" width="17.6640625" style="1" customWidth="1"/>
    <col min="518" max="768" width="9.109375" style="1"/>
    <col min="769" max="769" width="63.5546875" style="1" customWidth="1"/>
    <col min="770" max="770" width="26.77734375" style="1" customWidth="1"/>
    <col min="771" max="771" width="14" style="1" customWidth="1"/>
    <col min="772" max="772" width="15.44140625" style="1" customWidth="1"/>
    <col min="773" max="773" width="17.6640625" style="1" customWidth="1"/>
    <col min="774" max="1024" width="9.109375" style="1"/>
    <col min="1025" max="1025" width="63.5546875" style="1" customWidth="1"/>
    <col min="1026" max="1026" width="26.77734375" style="1" customWidth="1"/>
    <col min="1027" max="1027" width="14" style="1" customWidth="1"/>
    <col min="1028" max="1028" width="15.44140625" style="1" customWidth="1"/>
    <col min="1029" max="1029" width="17.6640625" style="1" customWidth="1"/>
    <col min="1030" max="1280" width="9.109375" style="1"/>
    <col min="1281" max="1281" width="63.5546875" style="1" customWidth="1"/>
    <col min="1282" max="1282" width="26.77734375" style="1" customWidth="1"/>
    <col min="1283" max="1283" width="14" style="1" customWidth="1"/>
    <col min="1284" max="1284" width="15.44140625" style="1" customWidth="1"/>
    <col min="1285" max="1285" width="17.6640625" style="1" customWidth="1"/>
    <col min="1286" max="1536" width="9.109375" style="1"/>
    <col min="1537" max="1537" width="63.5546875" style="1" customWidth="1"/>
    <col min="1538" max="1538" width="26.77734375" style="1" customWidth="1"/>
    <col min="1539" max="1539" width="14" style="1" customWidth="1"/>
    <col min="1540" max="1540" width="15.44140625" style="1" customWidth="1"/>
    <col min="1541" max="1541" width="17.6640625" style="1" customWidth="1"/>
    <col min="1542" max="1792" width="9.109375" style="1"/>
    <col min="1793" max="1793" width="63.5546875" style="1" customWidth="1"/>
    <col min="1794" max="1794" width="26.77734375" style="1" customWidth="1"/>
    <col min="1795" max="1795" width="14" style="1" customWidth="1"/>
    <col min="1796" max="1796" width="15.44140625" style="1" customWidth="1"/>
    <col min="1797" max="1797" width="17.6640625" style="1" customWidth="1"/>
    <col min="1798" max="2048" width="9.109375" style="1"/>
    <col min="2049" max="2049" width="63.5546875" style="1" customWidth="1"/>
    <col min="2050" max="2050" width="26.77734375" style="1" customWidth="1"/>
    <col min="2051" max="2051" width="14" style="1" customWidth="1"/>
    <col min="2052" max="2052" width="15.44140625" style="1" customWidth="1"/>
    <col min="2053" max="2053" width="17.6640625" style="1" customWidth="1"/>
    <col min="2054" max="2304" width="9.109375" style="1"/>
    <col min="2305" max="2305" width="63.5546875" style="1" customWidth="1"/>
    <col min="2306" max="2306" width="26.77734375" style="1" customWidth="1"/>
    <col min="2307" max="2307" width="14" style="1" customWidth="1"/>
    <col min="2308" max="2308" width="15.44140625" style="1" customWidth="1"/>
    <col min="2309" max="2309" width="17.6640625" style="1" customWidth="1"/>
    <col min="2310" max="2560" width="9.109375" style="1"/>
    <col min="2561" max="2561" width="63.5546875" style="1" customWidth="1"/>
    <col min="2562" max="2562" width="26.77734375" style="1" customWidth="1"/>
    <col min="2563" max="2563" width="14" style="1" customWidth="1"/>
    <col min="2564" max="2564" width="15.44140625" style="1" customWidth="1"/>
    <col min="2565" max="2565" width="17.6640625" style="1" customWidth="1"/>
    <col min="2566" max="2816" width="9.109375" style="1"/>
    <col min="2817" max="2817" width="63.5546875" style="1" customWidth="1"/>
    <col min="2818" max="2818" width="26.77734375" style="1" customWidth="1"/>
    <col min="2819" max="2819" width="14" style="1" customWidth="1"/>
    <col min="2820" max="2820" width="15.44140625" style="1" customWidth="1"/>
    <col min="2821" max="2821" width="17.6640625" style="1" customWidth="1"/>
    <col min="2822" max="3072" width="9.109375" style="1"/>
    <col min="3073" max="3073" width="63.5546875" style="1" customWidth="1"/>
    <col min="3074" max="3074" width="26.77734375" style="1" customWidth="1"/>
    <col min="3075" max="3075" width="14" style="1" customWidth="1"/>
    <col min="3076" max="3076" width="15.44140625" style="1" customWidth="1"/>
    <col min="3077" max="3077" width="17.6640625" style="1" customWidth="1"/>
    <col min="3078" max="3328" width="9.109375" style="1"/>
    <col min="3329" max="3329" width="63.5546875" style="1" customWidth="1"/>
    <col min="3330" max="3330" width="26.77734375" style="1" customWidth="1"/>
    <col min="3331" max="3331" width="14" style="1" customWidth="1"/>
    <col min="3332" max="3332" width="15.44140625" style="1" customWidth="1"/>
    <col min="3333" max="3333" width="17.6640625" style="1" customWidth="1"/>
    <col min="3334" max="3584" width="9.109375" style="1"/>
    <col min="3585" max="3585" width="63.5546875" style="1" customWidth="1"/>
    <col min="3586" max="3586" width="26.77734375" style="1" customWidth="1"/>
    <col min="3587" max="3587" width="14" style="1" customWidth="1"/>
    <col min="3588" max="3588" width="15.44140625" style="1" customWidth="1"/>
    <col min="3589" max="3589" width="17.6640625" style="1" customWidth="1"/>
    <col min="3590" max="3840" width="9.109375" style="1"/>
    <col min="3841" max="3841" width="63.5546875" style="1" customWidth="1"/>
    <col min="3842" max="3842" width="26.77734375" style="1" customWidth="1"/>
    <col min="3843" max="3843" width="14" style="1" customWidth="1"/>
    <col min="3844" max="3844" width="15.44140625" style="1" customWidth="1"/>
    <col min="3845" max="3845" width="17.6640625" style="1" customWidth="1"/>
    <col min="3846" max="4096" width="9.109375" style="1"/>
    <col min="4097" max="4097" width="63.5546875" style="1" customWidth="1"/>
    <col min="4098" max="4098" width="26.77734375" style="1" customWidth="1"/>
    <col min="4099" max="4099" width="14" style="1" customWidth="1"/>
    <col min="4100" max="4100" width="15.44140625" style="1" customWidth="1"/>
    <col min="4101" max="4101" width="17.6640625" style="1" customWidth="1"/>
    <col min="4102" max="4352" width="9.109375" style="1"/>
    <col min="4353" max="4353" width="63.5546875" style="1" customWidth="1"/>
    <col min="4354" max="4354" width="26.77734375" style="1" customWidth="1"/>
    <col min="4355" max="4355" width="14" style="1" customWidth="1"/>
    <col min="4356" max="4356" width="15.44140625" style="1" customWidth="1"/>
    <col min="4357" max="4357" width="17.6640625" style="1" customWidth="1"/>
    <col min="4358" max="4608" width="9.109375" style="1"/>
    <col min="4609" max="4609" width="63.5546875" style="1" customWidth="1"/>
    <col min="4610" max="4610" width="26.77734375" style="1" customWidth="1"/>
    <col min="4611" max="4611" width="14" style="1" customWidth="1"/>
    <col min="4612" max="4612" width="15.44140625" style="1" customWidth="1"/>
    <col min="4613" max="4613" width="17.6640625" style="1" customWidth="1"/>
    <col min="4614" max="4864" width="9.109375" style="1"/>
    <col min="4865" max="4865" width="63.5546875" style="1" customWidth="1"/>
    <col min="4866" max="4866" width="26.77734375" style="1" customWidth="1"/>
    <col min="4867" max="4867" width="14" style="1" customWidth="1"/>
    <col min="4868" max="4868" width="15.44140625" style="1" customWidth="1"/>
    <col min="4869" max="4869" width="17.6640625" style="1" customWidth="1"/>
    <col min="4870" max="5120" width="9.109375" style="1"/>
    <col min="5121" max="5121" width="63.5546875" style="1" customWidth="1"/>
    <col min="5122" max="5122" width="26.77734375" style="1" customWidth="1"/>
    <col min="5123" max="5123" width="14" style="1" customWidth="1"/>
    <col min="5124" max="5124" width="15.44140625" style="1" customWidth="1"/>
    <col min="5125" max="5125" width="17.6640625" style="1" customWidth="1"/>
    <col min="5126" max="5376" width="9.109375" style="1"/>
    <col min="5377" max="5377" width="63.5546875" style="1" customWidth="1"/>
    <col min="5378" max="5378" width="26.77734375" style="1" customWidth="1"/>
    <col min="5379" max="5379" width="14" style="1" customWidth="1"/>
    <col min="5380" max="5380" width="15.44140625" style="1" customWidth="1"/>
    <col min="5381" max="5381" width="17.6640625" style="1" customWidth="1"/>
    <col min="5382" max="5632" width="9.109375" style="1"/>
    <col min="5633" max="5633" width="63.5546875" style="1" customWidth="1"/>
    <col min="5634" max="5634" width="26.77734375" style="1" customWidth="1"/>
    <col min="5635" max="5635" width="14" style="1" customWidth="1"/>
    <col min="5636" max="5636" width="15.44140625" style="1" customWidth="1"/>
    <col min="5637" max="5637" width="17.6640625" style="1" customWidth="1"/>
    <col min="5638" max="5888" width="9.109375" style="1"/>
    <col min="5889" max="5889" width="63.5546875" style="1" customWidth="1"/>
    <col min="5890" max="5890" width="26.77734375" style="1" customWidth="1"/>
    <col min="5891" max="5891" width="14" style="1" customWidth="1"/>
    <col min="5892" max="5892" width="15.44140625" style="1" customWidth="1"/>
    <col min="5893" max="5893" width="17.6640625" style="1" customWidth="1"/>
    <col min="5894" max="6144" width="9.109375" style="1"/>
    <col min="6145" max="6145" width="63.5546875" style="1" customWidth="1"/>
    <col min="6146" max="6146" width="26.77734375" style="1" customWidth="1"/>
    <col min="6147" max="6147" width="14" style="1" customWidth="1"/>
    <col min="6148" max="6148" width="15.44140625" style="1" customWidth="1"/>
    <col min="6149" max="6149" width="17.6640625" style="1" customWidth="1"/>
    <col min="6150" max="6400" width="9.109375" style="1"/>
    <col min="6401" max="6401" width="63.5546875" style="1" customWidth="1"/>
    <col min="6402" max="6402" width="26.77734375" style="1" customWidth="1"/>
    <col min="6403" max="6403" width="14" style="1" customWidth="1"/>
    <col min="6404" max="6404" width="15.44140625" style="1" customWidth="1"/>
    <col min="6405" max="6405" width="17.6640625" style="1" customWidth="1"/>
    <col min="6406" max="6656" width="9.109375" style="1"/>
    <col min="6657" max="6657" width="63.5546875" style="1" customWidth="1"/>
    <col min="6658" max="6658" width="26.77734375" style="1" customWidth="1"/>
    <col min="6659" max="6659" width="14" style="1" customWidth="1"/>
    <col min="6660" max="6660" width="15.44140625" style="1" customWidth="1"/>
    <col min="6661" max="6661" width="17.6640625" style="1" customWidth="1"/>
    <col min="6662" max="6912" width="9.109375" style="1"/>
    <col min="6913" max="6913" width="63.5546875" style="1" customWidth="1"/>
    <col min="6914" max="6914" width="26.77734375" style="1" customWidth="1"/>
    <col min="6915" max="6915" width="14" style="1" customWidth="1"/>
    <col min="6916" max="6916" width="15.44140625" style="1" customWidth="1"/>
    <col min="6917" max="6917" width="17.6640625" style="1" customWidth="1"/>
    <col min="6918" max="7168" width="9.109375" style="1"/>
    <col min="7169" max="7169" width="63.5546875" style="1" customWidth="1"/>
    <col min="7170" max="7170" width="26.77734375" style="1" customWidth="1"/>
    <col min="7171" max="7171" width="14" style="1" customWidth="1"/>
    <col min="7172" max="7172" width="15.44140625" style="1" customWidth="1"/>
    <col min="7173" max="7173" width="17.6640625" style="1" customWidth="1"/>
    <col min="7174" max="7424" width="9.109375" style="1"/>
    <col min="7425" max="7425" width="63.5546875" style="1" customWidth="1"/>
    <col min="7426" max="7426" width="26.77734375" style="1" customWidth="1"/>
    <col min="7427" max="7427" width="14" style="1" customWidth="1"/>
    <col min="7428" max="7428" width="15.44140625" style="1" customWidth="1"/>
    <col min="7429" max="7429" width="17.6640625" style="1" customWidth="1"/>
    <col min="7430" max="7680" width="9.109375" style="1"/>
    <col min="7681" max="7681" width="63.5546875" style="1" customWidth="1"/>
    <col min="7682" max="7682" width="26.77734375" style="1" customWidth="1"/>
    <col min="7683" max="7683" width="14" style="1" customWidth="1"/>
    <col min="7684" max="7684" width="15.44140625" style="1" customWidth="1"/>
    <col min="7685" max="7685" width="17.6640625" style="1" customWidth="1"/>
    <col min="7686" max="7936" width="9.109375" style="1"/>
    <col min="7937" max="7937" width="63.5546875" style="1" customWidth="1"/>
    <col min="7938" max="7938" width="26.77734375" style="1" customWidth="1"/>
    <col min="7939" max="7939" width="14" style="1" customWidth="1"/>
    <col min="7940" max="7940" width="15.44140625" style="1" customWidth="1"/>
    <col min="7941" max="7941" width="17.6640625" style="1" customWidth="1"/>
    <col min="7942" max="8192" width="9.109375" style="1"/>
    <col min="8193" max="8193" width="63.5546875" style="1" customWidth="1"/>
    <col min="8194" max="8194" width="26.77734375" style="1" customWidth="1"/>
    <col min="8195" max="8195" width="14" style="1" customWidth="1"/>
    <col min="8196" max="8196" width="15.44140625" style="1" customWidth="1"/>
    <col min="8197" max="8197" width="17.6640625" style="1" customWidth="1"/>
    <col min="8198" max="8448" width="9.109375" style="1"/>
    <col min="8449" max="8449" width="63.5546875" style="1" customWidth="1"/>
    <col min="8450" max="8450" width="26.77734375" style="1" customWidth="1"/>
    <col min="8451" max="8451" width="14" style="1" customWidth="1"/>
    <col min="8452" max="8452" width="15.44140625" style="1" customWidth="1"/>
    <col min="8453" max="8453" width="17.6640625" style="1" customWidth="1"/>
    <col min="8454" max="8704" width="9.109375" style="1"/>
    <col min="8705" max="8705" width="63.5546875" style="1" customWidth="1"/>
    <col min="8706" max="8706" width="26.77734375" style="1" customWidth="1"/>
    <col min="8707" max="8707" width="14" style="1" customWidth="1"/>
    <col min="8708" max="8708" width="15.44140625" style="1" customWidth="1"/>
    <col min="8709" max="8709" width="17.6640625" style="1" customWidth="1"/>
    <col min="8710" max="8960" width="9.109375" style="1"/>
    <col min="8961" max="8961" width="63.5546875" style="1" customWidth="1"/>
    <col min="8962" max="8962" width="26.77734375" style="1" customWidth="1"/>
    <col min="8963" max="8963" width="14" style="1" customWidth="1"/>
    <col min="8964" max="8964" width="15.44140625" style="1" customWidth="1"/>
    <col min="8965" max="8965" width="17.6640625" style="1" customWidth="1"/>
    <col min="8966" max="9216" width="9.109375" style="1"/>
    <col min="9217" max="9217" width="63.5546875" style="1" customWidth="1"/>
    <col min="9218" max="9218" width="26.77734375" style="1" customWidth="1"/>
    <col min="9219" max="9219" width="14" style="1" customWidth="1"/>
    <col min="9220" max="9220" width="15.44140625" style="1" customWidth="1"/>
    <col min="9221" max="9221" width="17.6640625" style="1" customWidth="1"/>
    <col min="9222" max="9472" width="9.109375" style="1"/>
    <col min="9473" max="9473" width="63.5546875" style="1" customWidth="1"/>
    <col min="9474" max="9474" width="26.77734375" style="1" customWidth="1"/>
    <col min="9475" max="9475" width="14" style="1" customWidth="1"/>
    <col min="9476" max="9476" width="15.44140625" style="1" customWidth="1"/>
    <col min="9477" max="9477" width="17.6640625" style="1" customWidth="1"/>
    <col min="9478" max="9728" width="9.109375" style="1"/>
    <col min="9729" max="9729" width="63.5546875" style="1" customWidth="1"/>
    <col min="9730" max="9730" width="26.77734375" style="1" customWidth="1"/>
    <col min="9731" max="9731" width="14" style="1" customWidth="1"/>
    <col min="9732" max="9732" width="15.44140625" style="1" customWidth="1"/>
    <col min="9733" max="9733" width="17.6640625" style="1" customWidth="1"/>
    <col min="9734" max="9984" width="9.109375" style="1"/>
    <col min="9985" max="9985" width="63.5546875" style="1" customWidth="1"/>
    <col min="9986" max="9986" width="26.77734375" style="1" customWidth="1"/>
    <col min="9987" max="9987" width="14" style="1" customWidth="1"/>
    <col min="9988" max="9988" width="15.44140625" style="1" customWidth="1"/>
    <col min="9989" max="9989" width="17.6640625" style="1" customWidth="1"/>
    <col min="9990" max="10240" width="9.109375" style="1"/>
    <col min="10241" max="10241" width="63.5546875" style="1" customWidth="1"/>
    <col min="10242" max="10242" width="26.77734375" style="1" customWidth="1"/>
    <col min="10243" max="10243" width="14" style="1" customWidth="1"/>
    <col min="10244" max="10244" width="15.44140625" style="1" customWidth="1"/>
    <col min="10245" max="10245" width="17.6640625" style="1" customWidth="1"/>
    <col min="10246" max="10496" width="9.109375" style="1"/>
    <col min="10497" max="10497" width="63.5546875" style="1" customWidth="1"/>
    <col min="10498" max="10498" width="26.77734375" style="1" customWidth="1"/>
    <col min="10499" max="10499" width="14" style="1" customWidth="1"/>
    <col min="10500" max="10500" width="15.44140625" style="1" customWidth="1"/>
    <col min="10501" max="10501" width="17.6640625" style="1" customWidth="1"/>
    <col min="10502" max="10752" width="9.109375" style="1"/>
    <col min="10753" max="10753" width="63.5546875" style="1" customWidth="1"/>
    <col min="10754" max="10754" width="26.77734375" style="1" customWidth="1"/>
    <col min="10755" max="10755" width="14" style="1" customWidth="1"/>
    <col min="10756" max="10756" width="15.44140625" style="1" customWidth="1"/>
    <col min="10757" max="10757" width="17.6640625" style="1" customWidth="1"/>
    <col min="10758" max="11008" width="9.109375" style="1"/>
    <col min="11009" max="11009" width="63.5546875" style="1" customWidth="1"/>
    <col min="11010" max="11010" width="26.77734375" style="1" customWidth="1"/>
    <col min="11011" max="11011" width="14" style="1" customWidth="1"/>
    <col min="11012" max="11012" width="15.44140625" style="1" customWidth="1"/>
    <col min="11013" max="11013" width="17.6640625" style="1" customWidth="1"/>
    <col min="11014" max="11264" width="9.109375" style="1"/>
    <col min="11265" max="11265" width="63.5546875" style="1" customWidth="1"/>
    <col min="11266" max="11266" width="26.77734375" style="1" customWidth="1"/>
    <col min="11267" max="11267" width="14" style="1" customWidth="1"/>
    <col min="11268" max="11268" width="15.44140625" style="1" customWidth="1"/>
    <col min="11269" max="11269" width="17.6640625" style="1" customWidth="1"/>
    <col min="11270" max="11520" width="9.109375" style="1"/>
    <col min="11521" max="11521" width="63.5546875" style="1" customWidth="1"/>
    <col min="11522" max="11522" width="26.77734375" style="1" customWidth="1"/>
    <col min="11523" max="11523" width="14" style="1" customWidth="1"/>
    <col min="11524" max="11524" width="15.44140625" style="1" customWidth="1"/>
    <col min="11525" max="11525" width="17.6640625" style="1" customWidth="1"/>
    <col min="11526" max="11776" width="9.109375" style="1"/>
    <col min="11777" max="11777" width="63.5546875" style="1" customWidth="1"/>
    <col min="11778" max="11778" width="26.77734375" style="1" customWidth="1"/>
    <col min="11779" max="11779" width="14" style="1" customWidth="1"/>
    <col min="11780" max="11780" width="15.44140625" style="1" customWidth="1"/>
    <col min="11781" max="11781" width="17.6640625" style="1" customWidth="1"/>
    <col min="11782" max="12032" width="9.109375" style="1"/>
    <col min="12033" max="12033" width="63.5546875" style="1" customWidth="1"/>
    <col min="12034" max="12034" width="26.77734375" style="1" customWidth="1"/>
    <col min="12035" max="12035" width="14" style="1" customWidth="1"/>
    <col min="12036" max="12036" width="15.44140625" style="1" customWidth="1"/>
    <col min="12037" max="12037" width="17.6640625" style="1" customWidth="1"/>
    <col min="12038" max="12288" width="9.109375" style="1"/>
    <col min="12289" max="12289" width="63.5546875" style="1" customWidth="1"/>
    <col min="12290" max="12290" width="26.77734375" style="1" customWidth="1"/>
    <col min="12291" max="12291" width="14" style="1" customWidth="1"/>
    <col min="12292" max="12292" width="15.44140625" style="1" customWidth="1"/>
    <col min="12293" max="12293" width="17.6640625" style="1" customWidth="1"/>
    <col min="12294" max="12544" width="9.109375" style="1"/>
    <col min="12545" max="12545" width="63.5546875" style="1" customWidth="1"/>
    <col min="12546" max="12546" width="26.77734375" style="1" customWidth="1"/>
    <col min="12547" max="12547" width="14" style="1" customWidth="1"/>
    <col min="12548" max="12548" width="15.44140625" style="1" customWidth="1"/>
    <col min="12549" max="12549" width="17.6640625" style="1" customWidth="1"/>
    <col min="12550" max="12800" width="9.109375" style="1"/>
    <col min="12801" max="12801" width="63.5546875" style="1" customWidth="1"/>
    <col min="12802" max="12802" width="26.77734375" style="1" customWidth="1"/>
    <col min="12803" max="12803" width="14" style="1" customWidth="1"/>
    <col min="12804" max="12804" width="15.44140625" style="1" customWidth="1"/>
    <col min="12805" max="12805" width="17.6640625" style="1" customWidth="1"/>
    <col min="12806" max="13056" width="9.109375" style="1"/>
    <col min="13057" max="13057" width="63.5546875" style="1" customWidth="1"/>
    <col min="13058" max="13058" width="26.77734375" style="1" customWidth="1"/>
    <col min="13059" max="13059" width="14" style="1" customWidth="1"/>
    <col min="13060" max="13060" width="15.44140625" style="1" customWidth="1"/>
    <col min="13061" max="13061" width="17.6640625" style="1" customWidth="1"/>
    <col min="13062" max="13312" width="9.109375" style="1"/>
    <col min="13313" max="13313" width="63.5546875" style="1" customWidth="1"/>
    <col min="13314" max="13314" width="26.77734375" style="1" customWidth="1"/>
    <col min="13315" max="13315" width="14" style="1" customWidth="1"/>
    <col min="13316" max="13316" width="15.44140625" style="1" customWidth="1"/>
    <col min="13317" max="13317" width="17.6640625" style="1" customWidth="1"/>
    <col min="13318" max="13568" width="9.109375" style="1"/>
    <col min="13569" max="13569" width="63.5546875" style="1" customWidth="1"/>
    <col min="13570" max="13570" width="26.77734375" style="1" customWidth="1"/>
    <col min="13571" max="13571" width="14" style="1" customWidth="1"/>
    <col min="13572" max="13572" width="15.44140625" style="1" customWidth="1"/>
    <col min="13573" max="13573" width="17.6640625" style="1" customWidth="1"/>
    <col min="13574" max="13824" width="9.109375" style="1"/>
    <col min="13825" max="13825" width="63.5546875" style="1" customWidth="1"/>
    <col min="13826" max="13826" width="26.77734375" style="1" customWidth="1"/>
    <col min="13827" max="13827" width="14" style="1" customWidth="1"/>
    <col min="13828" max="13828" width="15.44140625" style="1" customWidth="1"/>
    <col min="13829" max="13829" width="17.6640625" style="1" customWidth="1"/>
    <col min="13830" max="14080" width="9.109375" style="1"/>
    <col min="14081" max="14081" width="63.5546875" style="1" customWidth="1"/>
    <col min="14082" max="14082" width="26.77734375" style="1" customWidth="1"/>
    <col min="14083" max="14083" width="14" style="1" customWidth="1"/>
    <col min="14084" max="14084" width="15.44140625" style="1" customWidth="1"/>
    <col min="14085" max="14085" width="17.6640625" style="1" customWidth="1"/>
    <col min="14086" max="14336" width="9.109375" style="1"/>
    <col min="14337" max="14337" width="63.5546875" style="1" customWidth="1"/>
    <col min="14338" max="14338" width="26.77734375" style="1" customWidth="1"/>
    <col min="14339" max="14339" width="14" style="1" customWidth="1"/>
    <col min="14340" max="14340" width="15.44140625" style="1" customWidth="1"/>
    <col min="14341" max="14341" width="17.6640625" style="1" customWidth="1"/>
    <col min="14342" max="14592" width="9.109375" style="1"/>
    <col min="14593" max="14593" width="63.5546875" style="1" customWidth="1"/>
    <col min="14594" max="14594" width="26.77734375" style="1" customWidth="1"/>
    <col min="14595" max="14595" width="14" style="1" customWidth="1"/>
    <col min="14596" max="14596" width="15.44140625" style="1" customWidth="1"/>
    <col min="14597" max="14597" width="17.6640625" style="1" customWidth="1"/>
    <col min="14598" max="14848" width="9.109375" style="1"/>
    <col min="14849" max="14849" width="63.5546875" style="1" customWidth="1"/>
    <col min="14850" max="14850" width="26.77734375" style="1" customWidth="1"/>
    <col min="14851" max="14851" width="14" style="1" customWidth="1"/>
    <col min="14852" max="14852" width="15.44140625" style="1" customWidth="1"/>
    <col min="14853" max="14853" width="17.6640625" style="1" customWidth="1"/>
    <col min="14854" max="15104" width="9.109375" style="1"/>
    <col min="15105" max="15105" width="63.5546875" style="1" customWidth="1"/>
    <col min="15106" max="15106" width="26.77734375" style="1" customWidth="1"/>
    <col min="15107" max="15107" width="14" style="1" customWidth="1"/>
    <col min="15108" max="15108" width="15.44140625" style="1" customWidth="1"/>
    <col min="15109" max="15109" width="17.6640625" style="1" customWidth="1"/>
    <col min="15110" max="15360" width="9.109375" style="1"/>
    <col min="15361" max="15361" width="63.5546875" style="1" customWidth="1"/>
    <col min="15362" max="15362" width="26.77734375" style="1" customWidth="1"/>
    <col min="15363" max="15363" width="14" style="1" customWidth="1"/>
    <col min="15364" max="15364" width="15.44140625" style="1" customWidth="1"/>
    <col min="15365" max="15365" width="17.6640625" style="1" customWidth="1"/>
    <col min="15366" max="15616" width="9.109375" style="1"/>
    <col min="15617" max="15617" width="63.5546875" style="1" customWidth="1"/>
    <col min="15618" max="15618" width="26.77734375" style="1" customWidth="1"/>
    <col min="15619" max="15619" width="14" style="1" customWidth="1"/>
    <col min="15620" max="15620" width="15.44140625" style="1" customWidth="1"/>
    <col min="15621" max="15621" width="17.6640625" style="1" customWidth="1"/>
    <col min="15622" max="15872" width="9.109375" style="1"/>
    <col min="15873" max="15873" width="63.5546875" style="1" customWidth="1"/>
    <col min="15874" max="15874" width="26.77734375" style="1" customWidth="1"/>
    <col min="15875" max="15875" width="14" style="1" customWidth="1"/>
    <col min="15876" max="15876" width="15.44140625" style="1" customWidth="1"/>
    <col min="15877" max="15877" width="17.6640625" style="1" customWidth="1"/>
    <col min="15878" max="16128" width="9.109375" style="1"/>
    <col min="16129" max="16129" width="63.5546875" style="1" customWidth="1"/>
    <col min="16130" max="16130" width="26.77734375" style="1" customWidth="1"/>
    <col min="16131" max="16131" width="14" style="1" customWidth="1"/>
    <col min="16132" max="16132" width="15.44140625" style="1" customWidth="1"/>
    <col min="16133" max="16133" width="17.6640625" style="1" customWidth="1"/>
    <col min="16134" max="16384" width="9.109375" style="1"/>
  </cols>
  <sheetData>
    <row r="1" spans="1:5">
      <c r="C1" s="2"/>
      <c r="D1" s="2"/>
      <c r="E1" s="2" t="s">
        <v>0</v>
      </c>
    </row>
    <row r="2" spans="1:5">
      <c r="C2" s="2"/>
      <c r="D2" s="2"/>
      <c r="E2" s="2" t="s">
        <v>1</v>
      </c>
    </row>
    <row r="3" spans="1:5">
      <c r="C3" s="2"/>
      <c r="D3" s="2"/>
      <c r="E3" s="2" t="s">
        <v>2</v>
      </c>
    </row>
    <row r="4" spans="1:5">
      <c r="C4" s="33" t="s">
        <v>3</v>
      </c>
      <c r="D4" s="33"/>
      <c r="E4" s="33"/>
    </row>
    <row r="5" spans="1:5">
      <c r="C5" s="33" t="s">
        <v>4</v>
      </c>
      <c r="D5" s="33"/>
      <c r="E5" s="33"/>
    </row>
    <row r="6" spans="1:5">
      <c r="C6" s="33" t="s">
        <v>115</v>
      </c>
      <c r="D6" s="33"/>
      <c r="E6" s="33"/>
    </row>
    <row r="7" spans="1:5">
      <c r="C7" s="2"/>
      <c r="D7" s="2"/>
      <c r="E7" s="2"/>
    </row>
    <row r="8" spans="1:5" ht="15.75" customHeight="1">
      <c r="A8" s="34" t="s">
        <v>5</v>
      </c>
      <c r="B8" s="34"/>
      <c r="C8" s="34"/>
      <c r="D8" s="34"/>
      <c r="E8" s="34"/>
    </row>
    <row r="9" spans="1:5">
      <c r="A9" s="35" t="s">
        <v>6</v>
      </c>
      <c r="B9" s="35"/>
      <c r="C9" s="35"/>
      <c r="D9" s="35"/>
      <c r="E9" s="35"/>
    </row>
    <row r="10" spans="1:5">
      <c r="A10" s="3"/>
      <c r="B10" s="3"/>
      <c r="C10" s="3"/>
      <c r="D10" s="3"/>
      <c r="E10" s="3"/>
    </row>
    <row r="11" spans="1:5">
      <c r="A11" s="4" t="s">
        <v>7</v>
      </c>
      <c r="B11" s="4" t="s">
        <v>8</v>
      </c>
      <c r="C11" s="5">
        <v>2022</v>
      </c>
      <c r="D11" s="5">
        <v>2023</v>
      </c>
      <c r="E11" s="5">
        <v>2024</v>
      </c>
    </row>
    <row r="12" spans="1:5">
      <c r="A12" s="4" t="s">
        <v>9</v>
      </c>
      <c r="B12" s="4"/>
      <c r="C12" s="6">
        <f>C13+C47</f>
        <v>8050780</v>
      </c>
      <c r="D12" s="6">
        <f>D13+D47</f>
        <v>6380950</v>
      </c>
      <c r="E12" s="6">
        <f>E13+E47</f>
        <v>6400950</v>
      </c>
    </row>
    <row r="13" spans="1:5">
      <c r="A13" s="4" t="s">
        <v>10</v>
      </c>
      <c r="B13" s="7" t="s">
        <v>11</v>
      </c>
      <c r="C13" s="6">
        <f>C14+C37</f>
        <v>2216130</v>
      </c>
      <c r="D13" s="6">
        <f>D14+D37</f>
        <v>2226700</v>
      </c>
      <c r="E13" s="6">
        <f>E14+E37</f>
        <v>2260500</v>
      </c>
    </row>
    <row r="14" spans="1:5">
      <c r="A14" s="4" t="s">
        <v>12</v>
      </c>
      <c r="B14" s="7"/>
      <c r="C14" s="6">
        <f>C15+C18+C26+C34+C23</f>
        <v>2016400</v>
      </c>
      <c r="D14" s="6">
        <f>D15+D18+D26+D34+D23</f>
        <v>2026500</v>
      </c>
      <c r="E14" s="6">
        <f>E15+E18+E26+E34+E23</f>
        <v>2050800</v>
      </c>
    </row>
    <row r="15" spans="1:5">
      <c r="A15" s="4" t="s">
        <v>13</v>
      </c>
      <c r="B15" s="7" t="s">
        <v>14</v>
      </c>
      <c r="C15" s="6">
        <f t="shared" ref="C15:E16" si="0">C16</f>
        <v>73000</v>
      </c>
      <c r="D15" s="6">
        <f t="shared" si="0"/>
        <v>75000</v>
      </c>
      <c r="E15" s="6">
        <f t="shared" si="0"/>
        <v>78000</v>
      </c>
    </row>
    <row r="16" spans="1:5">
      <c r="A16" s="4" t="s">
        <v>15</v>
      </c>
      <c r="B16" s="7" t="s">
        <v>16</v>
      </c>
      <c r="C16" s="6">
        <f t="shared" si="0"/>
        <v>73000</v>
      </c>
      <c r="D16" s="6">
        <f t="shared" si="0"/>
        <v>75000</v>
      </c>
      <c r="E16" s="6">
        <v>78000</v>
      </c>
    </row>
    <row r="17" spans="1:5" ht="55.5" customHeight="1">
      <c r="A17" s="8" t="s">
        <v>17</v>
      </c>
      <c r="B17" s="9" t="s">
        <v>18</v>
      </c>
      <c r="C17" s="10">
        <v>73000</v>
      </c>
      <c r="D17" s="10">
        <v>75000</v>
      </c>
      <c r="E17" s="10">
        <v>78000</v>
      </c>
    </row>
    <row r="18" spans="1:5" ht="26.4">
      <c r="A18" s="11" t="s">
        <v>19</v>
      </c>
      <c r="B18" s="7" t="s">
        <v>20</v>
      </c>
      <c r="C18" s="12">
        <f>C19</f>
        <v>593400</v>
      </c>
      <c r="D18" s="12">
        <f>D19</f>
        <v>594500</v>
      </c>
      <c r="E18" s="12">
        <f>E19</f>
        <v>606800</v>
      </c>
    </row>
    <row r="19" spans="1:5" ht="26.4">
      <c r="A19" s="11" t="s">
        <v>21</v>
      </c>
      <c r="B19" s="7" t="s">
        <v>22</v>
      </c>
      <c r="C19" s="12">
        <f>C20+C21+C22</f>
        <v>593400</v>
      </c>
      <c r="D19" s="12">
        <f>D20+D21+D22</f>
        <v>594500</v>
      </c>
      <c r="E19" s="12">
        <f>E20+E21+E22</f>
        <v>606800</v>
      </c>
    </row>
    <row r="20" spans="1:5" ht="78.75" customHeight="1">
      <c r="A20" s="13" t="s">
        <v>23</v>
      </c>
      <c r="B20" s="9" t="s">
        <v>24</v>
      </c>
      <c r="C20" s="10">
        <v>251000</v>
      </c>
      <c r="D20" s="10">
        <v>251500</v>
      </c>
      <c r="E20" s="10">
        <v>256700</v>
      </c>
    </row>
    <row r="21" spans="1:5" ht="90.75" customHeight="1">
      <c r="A21" s="14" t="s">
        <v>25</v>
      </c>
      <c r="B21" s="15" t="s">
        <v>26</v>
      </c>
      <c r="C21" s="10">
        <v>1900</v>
      </c>
      <c r="D21" s="10">
        <v>1900</v>
      </c>
      <c r="E21" s="10">
        <v>1900</v>
      </c>
    </row>
    <row r="22" spans="1:5" ht="79.2">
      <c r="A22" s="14" t="s">
        <v>27</v>
      </c>
      <c r="B22" s="15" t="s">
        <v>28</v>
      </c>
      <c r="C22" s="10">
        <v>340500</v>
      </c>
      <c r="D22" s="10">
        <v>341100</v>
      </c>
      <c r="E22" s="10">
        <v>348200</v>
      </c>
    </row>
    <row r="23" spans="1:5">
      <c r="A23" s="16" t="s">
        <v>29</v>
      </c>
      <c r="B23" s="17" t="s">
        <v>30</v>
      </c>
      <c r="C23" s="6">
        <f t="shared" ref="C23:E24" si="1">C24</f>
        <v>1000</v>
      </c>
      <c r="D23" s="6">
        <f t="shared" si="1"/>
        <v>1000</v>
      </c>
      <c r="E23" s="6">
        <f t="shared" si="1"/>
        <v>1000</v>
      </c>
    </row>
    <row r="24" spans="1:5">
      <c r="A24" s="14" t="s">
        <v>31</v>
      </c>
      <c r="B24" s="18" t="s">
        <v>32</v>
      </c>
      <c r="C24" s="19">
        <f t="shared" si="1"/>
        <v>1000</v>
      </c>
      <c r="D24" s="19">
        <f t="shared" si="1"/>
        <v>1000</v>
      </c>
      <c r="E24" s="19">
        <f t="shared" si="1"/>
        <v>1000</v>
      </c>
    </row>
    <row r="25" spans="1:5">
      <c r="A25" s="14" t="s">
        <v>31</v>
      </c>
      <c r="B25" s="18" t="s">
        <v>33</v>
      </c>
      <c r="C25" s="19">
        <v>1000</v>
      </c>
      <c r="D25" s="19">
        <v>1000</v>
      </c>
      <c r="E25" s="19">
        <v>1000</v>
      </c>
    </row>
    <row r="26" spans="1:5">
      <c r="A26" s="20" t="s">
        <v>34</v>
      </c>
      <c r="B26" s="21" t="s">
        <v>35</v>
      </c>
      <c r="C26" s="6">
        <f>C27+C29</f>
        <v>1347000</v>
      </c>
      <c r="D26" s="6">
        <f>D27+D29</f>
        <v>1354000</v>
      </c>
      <c r="E26" s="6">
        <f>E27+E29</f>
        <v>1363000</v>
      </c>
    </row>
    <row r="27" spans="1:5">
      <c r="A27" s="20" t="s">
        <v>36</v>
      </c>
      <c r="B27" s="22" t="s">
        <v>37</v>
      </c>
      <c r="C27" s="6">
        <f>C28</f>
        <v>290000</v>
      </c>
      <c r="D27" s="6">
        <f>D28</f>
        <v>289000</v>
      </c>
      <c r="E27" s="6">
        <f>E28</f>
        <v>288000</v>
      </c>
    </row>
    <row r="28" spans="1:5" ht="27" customHeight="1">
      <c r="A28" s="23" t="s">
        <v>38</v>
      </c>
      <c r="B28" s="24" t="s">
        <v>39</v>
      </c>
      <c r="C28" s="19">
        <v>290000</v>
      </c>
      <c r="D28" s="19">
        <v>289000</v>
      </c>
      <c r="E28" s="19">
        <v>288000</v>
      </c>
    </row>
    <row r="29" spans="1:5">
      <c r="A29" s="20" t="s">
        <v>40</v>
      </c>
      <c r="B29" s="22" t="s">
        <v>41</v>
      </c>
      <c r="C29" s="6">
        <f>C30+C32</f>
        <v>1057000</v>
      </c>
      <c r="D29" s="6">
        <f>D30+D32</f>
        <v>1065000</v>
      </c>
      <c r="E29" s="6">
        <f>E30+E32</f>
        <v>1075000</v>
      </c>
    </row>
    <row r="30" spans="1:5">
      <c r="A30" s="20" t="s">
        <v>42</v>
      </c>
      <c r="B30" s="22" t="s">
        <v>43</v>
      </c>
      <c r="C30" s="6">
        <f>C31</f>
        <v>95000</v>
      </c>
      <c r="D30" s="6">
        <f>D31</f>
        <v>100000</v>
      </c>
      <c r="E30" s="6">
        <f>E31</f>
        <v>100000</v>
      </c>
    </row>
    <row r="31" spans="1:5" ht="26.4">
      <c r="A31" s="23" t="s">
        <v>44</v>
      </c>
      <c r="B31" s="24" t="s">
        <v>45</v>
      </c>
      <c r="C31" s="25">
        <v>95000</v>
      </c>
      <c r="D31" s="25">
        <v>100000</v>
      </c>
      <c r="E31" s="25">
        <v>100000</v>
      </c>
    </row>
    <row r="32" spans="1:5">
      <c r="A32" s="20" t="s">
        <v>46</v>
      </c>
      <c r="B32" s="22" t="s">
        <v>47</v>
      </c>
      <c r="C32" s="6">
        <f>C33</f>
        <v>962000</v>
      </c>
      <c r="D32" s="6">
        <f>D33</f>
        <v>965000</v>
      </c>
      <c r="E32" s="6">
        <f>E33</f>
        <v>975000</v>
      </c>
    </row>
    <row r="33" spans="1:5" ht="26.4">
      <c r="A33" s="23" t="s">
        <v>48</v>
      </c>
      <c r="B33" s="24" t="s">
        <v>49</v>
      </c>
      <c r="C33" s="25">
        <v>962000</v>
      </c>
      <c r="D33" s="25">
        <v>965000</v>
      </c>
      <c r="E33" s="25">
        <v>975000</v>
      </c>
    </row>
    <row r="34" spans="1:5">
      <c r="A34" s="20" t="s">
        <v>50</v>
      </c>
      <c r="B34" s="21" t="s">
        <v>51</v>
      </c>
      <c r="C34" s="6">
        <f t="shared" ref="C34:E35" si="2">C35</f>
        <v>2000</v>
      </c>
      <c r="D34" s="6">
        <f t="shared" si="2"/>
        <v>2000</v>
      </c>
      <c r="E34" s="6">
        <f t="shared" si="2"/>
        <v>2000</v>
      </c>
    </row>
    <row r="35" spans="1:5" ht="39.6">
      <c r="A35" s="20" t="s">
        <v>52</v>
      </c>
      <c r="B35" s="21" t="s">
        <v>53</v>
      </c>
      <c r="C35" s="6">
        <f t="shared" si="2"/>
        <v>2000</v>
      </c>
      <c r="D35" s="6">
        <f t="shared" si="2"/>
        <v>2000</v>
      </c>
      <c r="E35" s="6">
        <f t="shared" si="2"/>
        <v>2000</v>
      </c>
    </row>
    <row r="36" spans="1:5" ht="52.8">
      <c r="A36" s="23" t="s">
        <v>54</v>
      </c>
      <c r="B36" s="24" t="s">
        <v>55</v>
      </c>
      <c r="C36" s="19">
        <v>2000</v>
      </c>
      <c r="D36" s="19">
        <v>2000</v>
      </c>
      <c r="E36" s="19">
        <v>2000</v>
      </c>
    </row>
    <row r="37" spans="1:5">
      <c r="A37" s="20" t="s">
        <v>56</v>
      </c>
      <c r="B37" s="21"/>
      <c r="C37" s="6">
        <f>C38+C44</f>
        <v>199730</v>
      </c>
      <c r="D37" s="6">
        <f>D38+D44</f>
        <v>200200</v>
      </c>
      <c r="E37" s="6">
        <f>E38+E44</f>
        <v>209700</v>
      </c>
    </row>
    <row r="38" spans="1:5" ht="26.4">
      <c r="A38" s="20" t="s">
        <v>57</v>
      </c>
      <c r="B38" s="21" t="s">
        <v>58</v>
      </c>
      <c r="C38" s="6">
        <f>C39</f>
        <v>191100</v>
      </c>
      <c r="D38" s="6">
        <f>D39</f>
        <v>200200</v>
      </c>
      <c r="E38" s="6">
        <f>E39</f>
        <v>209700</v>
      </c>
    </row>
    <row r="39" spans="1:5" ht="66">
      <c r="A39" s="20" t="s">
        <v>59</v>
      </c>
      <c r="B39" s="22" t="s">
        <v>60</v>
      </c>
      <c r="C39" s="6">
        <f>C40+C42</f>
        <v>191100</v>
      </c>
      <c r="D39" s="6">
        <f>D40+D42</f>
        <v>200200</v>
      </c>
      <c r="E39" s="6">
        <f>E40+E42</f>
        <v>209700</v>
      </c>
    </row>
    <row r="40" spans="1:5" ht="51.75" customHeight="1">
      <c r="A40" s="20" t="s">
        <v>61</v>
      </c>
      <c r="B40" s="22" t="s">
        <v>62</v>
      </c>
      <c r="C40" s="6">
        <f>C41</f>
        <v>10300</v>
      </c>
      <c r="D40" s="6">
        <f>D41</f>
        <v>10300</v>
      </c>
      <c r="E40" s="6">
        <f>E41</f>
        <v>10300</v>
      </c>
    </row>
    <row r="41" spans="1:5" ht="55.5" customHeight="1">
      <c r="A41" s="23" t="s">
        <v>63</v>
      </c>
      <c r="B41" s="26" t="s">
        <v>64</v>
      </c>
      <c r="C41" s="19">
        <v>10300</v>
      </c>
      <c r="D41" s="19">
        <v>10300</v>
      </c>
      <c r="E41" s="19">
        <v>10300</v>
      </c>
    </row>
    <row r="42" spans="1:5" ht="27" customHeight="1">
      <c r="A42" s="27" t="s">
        <v>65</v>
      </c>
      <c r="B42" s="21" t="s">
        <v>66</v>
      </c>
      <c r="C42" s="6">
        <f>C43</f>
        <v>180800</v>
      </c>
      <c r="D42" s="6">
        <f>D43</f>
        <v>189900</v>
      </c>
      <c r="E42" s="6">
        <f>E43</f>
        <v>199400</v>
      </c>
    </row>
    <row r="43" spans="1:5" ht="26.4">
      <c r="A43" s="23" t="s">
        <v>67</v>
      </c>
      <c r="B43" s="24" t="s">
        <v>68</v>
      </c>
      <c r="C43" s="19">
        <v>180800</v>
      </c>
      <c r="D43" s="19">
        <v>189900</v>
      </c>
      <c r="E43" s="19">
        <v>199400</v>
      </c>
    </row>
    <row r="44" spans="1:5">
      <c r="A44" s="20" t="s">
        <v>69</v>
      </c>
      <c r="B44" s="22" t="s">
        <v>70</v>
      </c>
      <c r="C44" s="6">
        <f>C45</f>
        <v>8630</v>
      </c>
      <c r="D44" s="6"/>
      <c r="E44" s="6"/>
    </row>
    <row r="45" spans="1:5">
      <c r="A45" s="20" t="s">
        <v>71</v>
      </c>
      <c r="B45" s="22" t="s">
        <v>72</v>
      </c>
      <c r="C45" s="6">
        <f>C46</f>
        <v>8630</v>
      </c>
      <c r="D45" s="6"/>
      <c r="E45" s="6"/>
    </row>
    <row r="46" spans="1:5">
      <c r="A46" s="23" t="s">
        <v>73</v>
      </c>
      <c r="B46" s="24" t="s">
        <v>74</v>
      </c>
      <c r="C46" s="19">
        <v>8630</v>
      </c>
      <c r="D46" s="19"/>
      <c r="E46" s="19"/>
    </row>
    <row r="47" spans="1:5">
      <c r="A47" s="20" t="s">
        <v>75</v>
      </c>
      <c r="B47" s="21" t="s">
        <v>76</v>
      </c>
      <c r="C47" s="6">
        <f>C48</f>
        <v>5834650</v>
      </c>
      <c r="D47" s="6">
        <f>D48</f>
        <v>4154250</v>
      </c>
      <c r="E47" s="6">
        <f>E48</f>
        <v>4140450</v>
      </c>
    </row>
    <row r="48" spans="1:5" ht="26.4">
      <c r="A48" s="20" t="s">
        <v>77</v>
      </c>
      <c r="B48" s="21" t="s">
        <v>78</v>
      </c>
      <c r="C48" s="6">
        <f>C49+C52+C58+C65</f>
        <v>5834650</v>
      </c>
      <c r="D48" s="6">
        <f>D49+D52+D58</f>
        <v>4154250</v>
      </c>
      <c r="E48" s="6">
        <f>E49+E52+E58</f>
        <v>4140450</v>
      </c>
    </row>
    <row r="49" spans="1:5">
      <c r="A49" s="20" t="s">
        <v>79</v>
      </c>
      <c r="B49" s="21" t="s">
        <v>80</v>
      </c>
      <c r="C49" s="6">
        <f t="shared" ref="C49:E50" si="3">C50</f>
        <v>3780400</v>
      </c>
      <c r="D49" s="6">
        <f t="shared" si="3"/>
        <v>3064300</v>
      </c>
      <c r="E49" s="6">
        <f t="shared" si="3"/>
        <v>3047200</v>
      </c>
    </row>
    <row r="50" spans="1:5" ht="28.5" customHeight="1">
      <c r="A50" s="23" t="s">
        <v>81</v>
      </c>
      <c r="B50" s="26" t="s">
        <v>82</v>
      </c>
      <c r="C50" s="19">
        <f t="shared" si="3"/>
        <v>3780400</v>
      </c>
      <c r="D50" s="19">
        <f t="shared" si="3"/>
        <v>3064300</v>
      </c>
      <c r="E50" s="19">
        <f t="shared" si="3"/>
        <v>3047200</v>
      </c>
    </row>
    <row r="51" spans="1:5" ht="26.4">
      <c r="A51" s="23" t="s">
        <v>83</v>
      </c>
      <c r="B51" s="26" t="s">
        <v>84</v>
      </c>
      <c r="C51" s="19">
        <v>3780400</v>
      </c>
      <c r="D51" s="19">
        <v>3064300</v>
      </c>
      <c r="E51" s="19">
        <v>3047200</v>
      </c>
    </row>
    <row r="52" spans="1:5" ht="26.4">
      <c r="A52" s="20" t="s">
        <v>85</v>
      </c>
      <c r="B52" s="21" t="s">
        <v>86</v>
      </c>
      <c r="C52" s="6">
        <f>C53+C55</f>
        <v>1762800</v>
      </c>
      <c r="D52" s="6">
        <f>D55</f>
        <v>804000</v>
      </c>
      <c r="E52" s="6">
        <f>E55</f>
        <v>804000</v>
      </c>
    </row>
    <row r="53" spans="1:5" ht="26.4">
      <c r="A53" s="23" t="s">
        <v>87</v>
      </c>
      <c r="B53" s="26" t="s">
        <v>88</v>
      </c>
      <c r="C53" s="19">
        <f>C54</f>
        <v>556800</v>
      </c>
      <c r="D53" s="6"/>
      <c r="E53" s="6"/>
    </row>
    <row r="54" spans="1:5" ht="26.4">
      <c r="A54" s="23" t="s">
        <v>89</v>
      </c>
      <c r="B54" s="26" t="s">
        <v>90</v>
      </c>
      <c r="C54" s="19">
        <v>556800</v>
      </c>
      <c r="D54" s="19"/>
      <c r="E54" s="19"/>
    </row>
    <row r="55" spans="1:5">
      <c r="A55" s="23" t="s">
        <v>91</v>
      </c>
      <c r="B55" s="26" t="s">
        <v>92</v>
      </c>
      <c r="C55" s="19">
        <f t="shared" ref="C55:E56" si="4">C56</f>
        <v>1206000</v>
      </c>
      <c r="D55" s="19">
        <f t="shared" si="4"/>
        <v>804000</v>
      </c>
      <c r="E55" s="19">
        <f t="shared" si="4"/>
        <v>804000</v>
      </c>
    </row>
    <row r="56" spans="1:5">
      <c r="A56" s="23" t="s">
        <v>93</v>
      </c>
      <c r="B56" s="26" t="s">
        <v>94</v>
      </c>
      <c r="C56" s="19">
        <f>C57</f>
        <v>1206000</v>
      </c>
      <c r="D56" s="19">
        <f t="shared" si="4"/>
        <v>804000</v>
      </c>
      <c r="E56" s="19">
        <f t="shared" si="4"/>
        <v>804000</v>
      </c>
    </row>
    <row r="57" spans="1:5" ht="26.4">
      <c r="A57" s="23" t="s">
        <v>95</v>
      </c>
      <c r="B57" s="26" t="s">
        <v>96</v>
      </c>
      <c r="C57" s="19">
        <v>1206000</v>
      </c>
      <c r="D57" s="19">
        <v>804000</v>
      </c>
      <c r="E57" s="19">
        <v>804000</v>
      </c>
    </row>
    <row r="58" spans="1:5">
      <c r="A58" s="20" t="s">
        <v>97</v>
      </c>
      <c r="B58" s="21" t="s">
        <v>98</v>
      </c>
      <c r="C58" s="6">
        <f>C59+C62</f>
        <v>282850</v>
      </c>
      <c r="D58" s="6">
        <f>D59+D62</f>
        <v>285950</v>
      </c>
      <c r="E58" s="6">
        <f>E59+E62</f>
        <v>289250</v>
      </c>
    </row>
    <row r="59" spans="1:5" ht="26.4">
      <c r="A59" s="23" t="s">
        <v>99</v>
      </c>
      <c r="B59" s="26" t="s">
        <v>100</v>
      </c>
      <c r="C59" s="19">
        <f>C60</f>
        <v>95100</v>
      </c>
      <c r="D59" s="19">
        <f>D60</f>
        <v>98200</v>
      </c>
      <c r="E59" s="19">
        <f>E60</f>
        <v>101500</v>
      </c>
    </row>
    <row r="60" spans="1:5" ht="26.4">
      <c r="A60" s="23" t="s">
        <v>101</v>
      </c>
      <c r="B60" s="26" t="s">
        <v>102</v>
      </c>
      <c r="C60" s="19">
        <v>95100</v>
      </c>
      <c r="D60" s="19">
        <v>98200</v>
      </c>
      <c r="E60" s="19">
        <v>101500</v>
      </c>
    </row>
    <row r="61" spans="1:5" ht="26.4">
      <c r="A61" s="23" t="s">
        <v>103</v>
      </c>
      <c r="B61" s="24" t="s">
        <v>104</v>
      </c>
      <c r="C61" s="19">
        <f>C62</f>
        <v>187750</v>
      </c>
      <c r="D61" s="19">
        <f>D62</f>
        <v>187750</v>
      </c>
      <c r="E61" s="19">
        <f>E62</f>
        <v>187750</v>
      </c>
    </row>
    <row r="62" spans="1:5" ht="26.4">
      <c r="A62" s="23" t="s">
        <v>105</v>
      </c>
      <c r="B62" s="24" t="s">
        <v>106</v>
      </c>
      <c r="C62" s="19">
        <f>C63+C64</f>
        <v>187750</v>
      </c>
      <c r="D62" s="19">
        <f>D63+D64</f>
        <v>187750</v>
      </c>
      <c r="E62" s="19">
        <f>E63+E64</f>
        <v>187750</v>
      </c>
    </row>
    <row r="63" spans="1:5" ht="39.6">
      <c r="A63" s="23" t="s">
        <v>107</v>
      </c>
      <c r="B63" s="24" t="s">
        <v>108</v>
      </c>
      <c r="C63" s="19">
        <v>187250</v>
      </c>
      <c r="D63" s="19">
        <v>187250</v>
      </c>
      <c r="E63" s="19">
        <v>187250</v>
      </c>
    </row>
    <row r="64" spans="1:5" ht="52.8">
      <c r="A64" s="28" t="s">
        <v>109</v>
      </c>
      <c r="B64" s="24" t="s">
        <v>110</v>
      </c>
      <c r="C64" s="19">
        <v>500</v>
      </c>
      <c r="D64" s="19">
        <v>500</v>
      </c>
      <c r="E64" s="19">
        <v>500</v>
      </c>
    </row>
    <row r="65" spans="1:5">
      <c r="A65" s="4" t="s">
        <v>111</v>
      </c>
      <c r="B65" s="29" t="s">
        <v>113</v>
      </c>
      <c r="C65" s="30">
        <f>C66</f>
        <v>8600</v>
      </c>
      <c r="D65" s="30">
        <f t="shared" ref="D65:E65" si="5">D66</f>
        <v>0</v>
      </c>
      <c r="E65" s="30">
        <f t="shared" si="5"/>
        <v>0</v>
      </c>
    </row>
    <row r="66" spans="1:5" ht="29.4" customHeight="1">
      <c r="A66" s="8" t="s">
        <v>112</v>
      </c>
      <c r="B66" s="31" t="s">
        <v>114</v>
      </c>
      <c r="C66" s="32">
        <v>8600</v>
      </c>
      <c r="D66" s="32"/>
      <c r="E66" s="32"/>
    </row>
  </sheetData>
  <mergeCells count="5">
    <mergeCell ref="C4:E4"/>
    <mergeCell ref="C5:E5"/>
    <mergeCell ref="C6:E6"/>
    <mergeCell ref="A8:E8"/>
    <mergeCell ref="A9:E9"/>
  </mergeCells>
  <pageMargins left="0.47244094488188981" right="0.27559055118110237" top="0.33" bottom="0.31496062992125984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2022-01-27T18:21:54Z</cp:lastPrinted>
  <dcterms:created xsi:type="dcterms:W3CDTF">2022-01-27T18:08:02Z</dcterms:created>
  <dcterms:modified xsi:type="dcterms:W3CDTF">2022-02-07T19:12:19Z</dcterms:modified>
</cp:coreProperties>
</file>